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CHELTUIELI" sheetId="1" r:id="rId1"/>
  </sheets>
  <definedNames>
    <definedName name="_xlnm.Print_Area" localSheetId="0">'CHELTUIELI'!$A$1:$E$132</definedName>
  </definedNames>
  <calcPr fullCalcOnLoad="1"/>
</workbook>
</file>

<file path=xl/sharedStrings.xml><?xml version="1.0" encoding="utf-8"?>
<sst xmlns="http://schemas.openxmlformats.org/spreadsheetml/2006/main" count="167" uniqueCount="106">
  <si>
    <t>CONTUL DE EXECUTIE A BUGETULUI INSTITUTIILOR PUBLICE FINANTATE DIN VENITURI PROPRII SI SUBVENTII (DE SUBORDONARE LOCALA) - CHELTUIELI</t>
  </si>
  <si>
    <t>Cod indicator</t>
  </si>
  <si>
    <t>Rand</t>
  </si>
  <si>
    <t>Denumirea indicatorilor</t>
  </si>
  <si>
    <t>TOTAL CHELTUIELI</t>
  </si>
  <si>
    <t>5010</t>
  </si>
  <si>
    <t>PARTEA I-A SERVICII PUBLICE GENERALE</t>
  </si>
  <si>
    <t>Autoritati publice si actiuni externe (cod 51.10.01)</t>
  </si>
  <si>
    <t>5110</t>
  </si>
  <si>
    <t>Autoritati executive si legislative (cod 51.10.01.03)</t>
  </si>
  <si>
    <t>511001</t>
  </si>
  <si>
    <t>Autoritati executive</t>
  </si>
  <si>
    <t>51100103</t>
  </si>
  <si>
    <t>Partea II-a APARARE,ORDINE PUBLICA SI SIGURANTA NATIONALA(cod61.10)</t>
  </si>
  <si>
    <t>5910</t>
  </si>
  <si>
    <t>Ordine publica si siguranta nationala (cod 61.10.03)</t>
  </si>
  <si>
    <t>6110</t>
  </si>
  <si>
    <t>Ordine publica  (cod 61.10.03.04)</t>
  </si>
  <si>
    <t>611003</t>
  </si>
  <si>
    <t>Politia locala</t>
  </si>
  <si>
    <t>61100304</t>
  </si>
  <si>
    <t>Partea III-a CHELTUIELI SOCIAL-CULTURALE(cod65.10+66.10+67.10+6</t>
  </si>
  <si>
    <t>6310</t>
  </si>
  <si>
    <t>Invatamant (cod 65.10.03+65.10.04+65.10.05+65.10.07+65.10.11</t>
  </si>
  <si>
    <t>6510</t>
  </si>
  <si>
    <t>Invatamant prescolar si primar (cod 65.10.03.01+65.10.03.02)</t>
  </si>
  <si>
    <t>651003</t>
  </si>
  <si>
    <t>Invatamant prescolar</t>
  </si>
  <si>
    <t>65100301</t>
  </si>
  <si>
    <t>Invatamant primar</t>
  </si>
  <si>
    <t>65100302</t>
  </si>
  <si>
    <t>Invatamant secundar (cod 65.10.04.01 la 65.10.04.03)</t>
  </si>
  <si>
    <t>651004</t>
  </si>
  <si>
    <t>Invatamant secundar inferior</t>
  </si>
  <si>
    <t>65100401</t>
  </si>
  <si>
    <t>Invatamant secundar superior</t>
  </si>
  <si>
    <t>65100402</t>
  </si>
  <si>
    <t>Invatamant postliceal</t>
  </si>
  <si>
    <t>651005</t>
  </si>
  <si>
    <t>Servicii auxiliare pentru educatie (cod 65.10.11.03+65.10.11.30)</t>
  </si>
  <si>
    <t>651011</t>
  </si>
  <si>
    <t>Internate si cantine pentru elevi</t>
  </si>
  <si>
    <t>65101103</t>
  </si>
  <si>
    <t>Sanatate (cod 66.10.06+ 66.10.50)</t>
  </si>
  <si>
    <t>6610</t>
  </si>
  <si>
    <t>Servicii medicale in unitati sanitare cu paturi</t>
  </si>
  <si>
    <t>661006</t>
  </si>
  <si>
    <t>Spitale generale</t>
  </si>
  <si>
    <t>66100601</t>
  </si>
  <si>
    <t>Cultura, recreere si religie (cod 67.10.03+67.10.05+67.10.50)</t>
  </si>
  <si>
    <t>6710</t>
  </si>
  <si>
    <t>Servicii culturale (cod 67.10.03.03 la 67.10.03.30)</t>
  </si>
  <si>
    <t>671003</t>
  </si>
  <si>
    <t>Institutii publice de spectacole si concerte</t>
  </si>
  <si>
    <t>67100304</t>
  </si>
  <si>
    <t>Case de cultura</t>
  </si>
  <si>
    <t>67100306</t>
  </si>
  <si>
    <t>Servicii recreative si sportive (cod 67.10.05.01)</t>
  </si>
  <si>
    <t>671005</t>
  </si>
  <si>
    <t>Sport</t>
  </si>
  <si>
    <t>67100501</t>
  </si>
  <si>
    <t>Asigurari si asistenta sociala (cod 68.10.04+68.10.05+68.10.11+68.10.50)</t>
  </si>
  <si>
    <t>6810</t>
  </si>
  <si>
    <t>Asistenta acordata persoanelor in varsta</t>
  </si>
  <si>
    <t>681004</t>
  </si>
  <si>
    <t>Partea V-a ACTIUNI ECONOMICE ( cod 80.10+83.10+84.10+87.10)</t>
  </si>
  <si>
    <t>7910</t>
  </si>
  <si>
    <t>Agricultura, silvicultura, pisciculturasi vanatoare (cod 83.10.03.30)</t>
  </si>
  <si>
    <t>8310</t>
  </si>
  <si>
    <t>Agricultura</t>
  </si>
  <si>
    <t>831003</t>
  </si>
  <si>
    <t>Alte cheltuieli in domeniul agriculturii</t>
  </si>
  <si>
    <t>83100330</t>
  </si>
  <si>
    <t>Partea a VII-a REZERVE,EXCEDENT,DEFICIT (98.10-99.10)</t>
  </si>
  <si>
    <t>Excedent</t>
  </si>
  <si>
    <t>9810</t>
  </si>
  <si>
    <t>Excedentul sectiunii de functionare</t>
  </si>
  <si>
    <t>981096</t>
  </si>
  <si>
    <t>Excedentul sectiunii de dezvoltare</t>
  </si>
  <si>
    <t>981097</t>
  </si>
  <si>
    <t>CHELTUIELILE SECTIUNII DE FUNCTIONARE (cod 50.10+59.10+63.10+70.10+79.10)</t>
  </si>
  <si>
    <t>Politia comunitara</t>
  </si>
  <si>
    <t>Sanatate (cod66.10.06+ 66.10.50)</t>
  </si>
  <si>
    <t>PArtea V-a ACTIUNI ECONOMICE ( cod 80.10+83.10+84.10+87.10)</t>
  </si>
  <si>
    <t>VII REZERVE,EXCEDENT,DEFICIT</t>
  </si>
  <si>
    <t>CHELTUIELILE SECTIUNII DE DEZVOLTARE</t>
  </si>
  <si>
    <t>Partea II-a APARARE,ORDINE PUBLICA SI SIGURANTA NATIONALA(cod 61.10)</t>
  </si>
  <si>
    <t>Partea III-a CHELTUIELI SOCIAL-CULTURALE (cod 65.10 + 66.10 + 68.10)</t>
  </si>
  <si>
    <t>Partea a-VII-a REZERVE,EXCEDENT,DEFICIT</t>
  </si>
  <si>
    <t>ANEXA 2</t>
  </si>
  <si>
    <t>lei</t>
  </si>
  <si>
    <t>Plăți efectuate</t>
  </si>
  <si>
    <t>Președinte de ședință,</t>
  </si>
  <si>
    <t>Dorel Voicu</t>
  </si>
  <si>
    <t>Silviu Ionuț Dumitrache</t>
  </si>
  <si>
    <t xml:space="preserve">Prevederi  bugetare </t>
  </si>
  <si>
    <t>La Hotărârea nr.131/30.04.2020</t>
  </si>
  <si>
    <t>Deficit 99.10.96+99.01.97</t>
  </si>
  <si>
    <t>Deficitul sectiunii de funcționare</t>
  </si>
  <si>
    <t>Deficitul sectiunii de dezvoltare</t>
  </si>
  <si>
    <t>Deficit</t>
  </si>
  <si>
    <t>Ordonator principal de credite delegat,                                                                                   Director executiv adj.</t>
  </si>
  <si>
    <t>Vasilica-Daniela Militaru                                                                                                                 Lucia Ștefan</t>
  </si>
  <si>
    <t>LUCIAN-COSTIN DINDIRICĂ</t>
  </si>
  <si>
    <t>LA DATA 30.09.2023</t>
  </si>
  <si>
    <t>la Hotararea nr.515/26.10.2023</t>
  </si>
</sst>
</file>

<file path=xl/styles.xml><?xml version="1.0" encoding="utf-8"?>
<styleSheet xmlns="http://schemas.openxmlformats.org/spreadsheetml/2006/main">
  <numFmts count="1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Arial Narrow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Arial Narrow"/>
      <family val="2"/>
    </font>
    <font>
      <b/>
      <i/>
      <sz val="11"/>
      <color theme="1"/>
      <name val="Arial"/>
      <family val="2"/>
    </font>
    <font>
      <b/>
      <i/>
      <sz val="11"/>
      <color theme="1"/>
      <name val="Arial Narrow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 vertical="top"/>
    </xf>
    <xf numFmtId="4" fontId="49" fillId="0" borderId="10" xfId="0" applyNumberFormat="1" applyFont="1" applyBorder="1" applyAlignment="1">
      <alignment horizontal="right" vertical="top"/>
    </xf>
    <xf numFmtId="4" fontId="49" fillId="0" borderId="10" xfId="0" applyNumberFormat="1" applyFont="1" applyBorder="1" applyAlignment="1">
      <alignment vertical="top"/>
    </xf>
    <xf numFmtId="0" fontId="50" fillId="0" borderId="10" xfId="0" applyFont="1" applyBorder="1" applyAlignment="1">
      <alignment horizontal="center" vertical="center" wrapText="1" readingOrder="1"/>
    </xf>
    <xf numFmtId="0" fontId="51" fillId="0" borderId="0" xfId="0" applyFont="1" applyAlignment="1">
      <alignment horizontal="right" vertical="top"/>
    </xf>
    <xf numFmtId="0" fontId="51" fillId="0" borderId="0" xfId="0" applyFont="1" applyAlignment="1">
      <alignment vertical="top"/>
    </xf>
    <xf numFmtId="0" fontId="52" fillId="0" borderId="0" xfId="0" applyFont="1" applyAlignment="1">
      <alignment horizontal="right" vertical="top"/>
    </xf>
    <xf numFmtId="0" fontId="53" fillId="0" borderId="0" xfId="0" applyFont="1" applyBorder="1" applyAlignment="1">
      <alignment vertical="top"/>
    </xf>
    <xf numFmtId="0" fontId="53" fillId="0" borderId="0" xfId="0" applyFont="1" applyBorder="1" applyAlignment="1">
      <alignment horizontal="center" vertical="top"/>
    </xf>
    <xf numFmtId="0" fontId="54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right" vertical="top"/>
    </xf>
    <xf numFmtId="3" fontId="49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horizontal="left" vertical="top" wrapText="1" readingOrder="1"/>
    </xf>
    <xf numFmtId="0" fontId="49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vertical="top"/>
    </xf>
    <xf numFmtId="4" fontId="51" fillId="0" borderId="10" xfId="0" applyNumberFormat="1" applyFont="1" applyBorder="1" applyAlignment="1">
      <alignment vertical="top"/>
    </xf>
    <xf numFmtId="3" fontId="55" fillId="0" borderId="0" xfId="0" applyNumberFormat="1" applyFont="1" applyBorder="1" applyAlignment="1">
      <alignment horizontal="center" vertical="top"/>
    </xf>
    <xf numFmtId="0" fontId="55" fillId="0" borderId="0" xfId="0" applyFont="1" applyBorder="1" applyAlignment="1">
      <alignment horizontal="left" vertical="top" wrapText="1" readingOrder="1"/>
    </xf>
    <xf numFmtId="0" fontId="55" fillId="0" borderId="0" xfId="0" applyFont="1" applyBorder="1" applyAlignment="1">
      <alignment horizontal="center" vertical="top"/>
    </xf>
    <xf numFmtId="4" fontId="55" fillId="0" borderId="0" xfId="0" applyNumberFormat="1" applyFont="1" applyBorder="1" applyAlignment="1">
      <alignment horizontal="right" vertical="top"/>
    </xf>
    <xf numFmtId="0" fontId="56" fillId="0" borderId="0" xfId="0" applyFont="1" applyAlignment="1">
      <alignment horizontal="center" vertical="top" wrapText="1"/>
    </xf>
    <xf numFmtId="0" fontId="57" fillId="0" borderId="0" xfId="0" applyFont="1" applyAlignment="1">
      <alignment vertical="top"/>
    </xf>
    <xf numFmtId="4" fontId="58" fillId="0" borderId="10" xfId="0" applyNumberFormat="1" applyFont="1" applyBorder="1" applyAlignment="1">
      <alignment horizontal="right" vertical="top"/>
    </xf>
    <xf numFmtId="4" fontId="58" fillId="0" borderId="10" xfId="0" applyNumberFormat="1" applyFont="1" applyBorder="1" applyAlignment="1">
      <alignment vertical="top"/>
    </xf>
    <xf numFmtId="4" fontId="49" fillId="0" borderId="0" xfId="0" applyNumberFormat="1" applyFont="1" applyAlignment="1">
      <alignment vertical="top"/>
    </xf>
    <xf numFmtId="0" fontId="54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 readingOrder="1"/>
    </xf>
    <xf numFmtId="0" fontId="54" fillId="0" borderId="0" xfId="0" applyFont="1" applyAlignment="1">
      <alignment horizontal="left" vertical="top" wrapText="1" readingOrder="1"/>
    </xf>
    <xf numFmtId="0" fontId="59" fillId="0" borderId="0" xfId="0" applyFont="1" applyAlignment="1">
      <alignment horizontal="center" vertical="top"/>
    </xf>
    <xf numFmtId="0" fontId="60" fillId="0" borderId="0" xfId="0" applyFont="1" applyAlignment="1">
      <alignment horizontal="center" vertical="top"/>
    </xf>
    <xf numFmtId="0" fontId="60" fillId="0" borderId="0" xfId="0" applyFont="1" applyAlignment="1">
      <alignment horizontal="center" vertical="top" wrapText="1" readingOrder="1"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horizontal="right" vertical="top" wrapText="1"/>
    </xf>
    <xf numFmtId="0" fontId="61" fillId="0" borderId="0" xfId="0" applyFont="1" applyAlignment="1">
      <alignment horizontal="right" vertical="top" wrapText="1"/>
    </xf>
    <xf numFmtId="0" fontId="59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left" vertical="top"/>
    </xf>
    <xf numFmtId="0" fontId="53" fillId="0" borderId="0" xfId="0" applyFont="1" applyBorder="1" applyAlignment="1">
      <alignment horizontal="left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43"/>
  <sheetViews>
    <sheetView showGridLines="0" tabSelected="1" showOutlineSymbols="0" view="pageBreakPreview" zoomScale="80" zoomScaleNormal="90" zoomScaleSheetLayoutView="80" workbookViewId="0" topLeftCell="A102">
      <selection activeCell="A121" sqref="A121:IV128"/>
    </sheetView>
  </sheetViews>
  <sheetFormatPr defaultColWidth="6.8515625" defaultRowHeight="12.75" customHeight="1"/>
  <cols>
    <col min="1" max="1" width="6.28125" style="5" customWidth="1"/>
    <col min="2" max="2" width="76.421875" style="5" customWidth="1"/>
    <col min="3" max="3" width="32.8515625" style="5" customWidth="1"/>
    <col min="4" max="4" width="30.00390625" style="5" hidden="1" customWidth="1"/>
    <col min="5" max="5" width="32.140625" style="5" customWidth="1"/>
    <col min="6" max="6" width="3.7109375" style="5" customWidth="1"/>
    <col min="7" max="7" width="0.2890625" style="5" hidden="1" customWidth="1"/>
    <col min="8" max="16384" width="6.8515625" style="5" customWidth="1"/>
  </cols>
  <sheetData>
    <row r="1" spans="1:5" ht="15">
      <c r="A1" s="29"/>
      <c r="B1" s="29"/>
      <c r="C1" s="29"/>
      <c r="D1" s="29"/>
      <c r="E1" s="6" t="s">
        <v>89</v>
      </c>
    </row>
    <row r="2" spans="3:5" ht="20.25" customHeight="1">
      <c r="C2" s="36" t="s">
        <v>105</v>
      </c>
      <c r="D2" s="36"/>
      <c r="E2" s="36"/>
    </row>
    <row r="3" spans="3:5" ht="20.25" customHeight="1" hidden="1">
      <c r="C3" s="37" t="s">
        <v>96</v>
      </c>
      <c r="D3" s="38"/>
      <c r="E3" s="38"/>
    </row>
    <row r="4" spans="1:5" ht="35.25" customHeight="1">
      <c r="A4" s="30" t="s">
        <v>0</v>
      </c>
      <c r="B4" s="30"/>
      <c r="C4" s="30"/>
      <c r="D4" s="30"/>
      <c r="E4" s="30"/>
    </row>
    <row r="5" spans="1:5" ht="15">
      <c r="A5" s="31" t="s">
        <v>104</v>
      </c>
      <c r="B5" s="31"/>
      <c r="C5" s="31"/>
      <c r="D5" s="31"/>
      <c r="E5" s="31"/>
    </row>
    <row r="6" ht="20.25" customHeight="1">
      <c r="E6" s="4" t="s">
        <v>90</v>
      </c>
    </row>
    <row r="7" ht="15" customHeight="1" hidden="1">
      <c r="E7" s="4" t="s">
        <v>90</v>
      </c>
    </row>
    <row r="8" spans="1:5" ht="40.5" customHeight="1">
      <c r="A8" s="3" t="s">
        <v>2</v>
      </c>
      <c r="B8" s="3" t="s">
        <v>3</v>
      </c>
      <c r="C8" s="3" t="s">
        <v>1</v>
      </c>
      <c r="D8" s="3" t="s">
        <v>95</v>
      </c>
      <c r="E8" s="3" t="s">
        <v>91</v>
      </c>
    </row>
    <row r="9" spans="1:5" ht="19.5" customHeight="1">
      <c r="A9" s="12">
        <v>1</v>
      </c>
      <c r="B9" s="13" t="s">
        <v>4</v>
      </c>
      <c r="C9" s="14" t="s">
        <v>5</v>
      </c>
      <c r="D9" s="1">
        <v>617748000</v>
      </c>
      <c r="E9" s="1">
        <f>SUM(E14+E18)</f>
        <v>436960392</v>
      </c>
    </row>
    <row r="10" spans="1:5" ht="17.25" customHeight="1" hidden="1">
      <c r="A10" s="12">
        <v>2</v>
      </c>
      <c r="B10" s="13" t="s">
        <v>6</v>
      </c>
      <c r="C10" s="15"/>
      <c r="D10" s="16"/>
      <c r="E10" s="1"/>
    </row>
    <row r="11" spans="1:5" ht="19.5" customHeight="1" hidden="1">
      <c r="A11" s="12">
        <v>3</v>
      </c>
      <c r="B11" s="13" t="s">
        <v>7</v>
      </c>
      <c r="C11" s="14" t="s">
        <v>8</v>
      </c>
      <c r="D11" s="16"/>
      <c r="E11" s="1"/>
    </row>
    <row r="12" spans="1:5" ht="18.75" customHeight="1" hidden="1">
      <c r="A12" s="12">
        <v>4</v>
      </c>
      <c r="B12" s="13" t="s">
        <v>9</v>
      </c>
      <c r="C12" s="14" t="s">
        <v>10</v>
      </c>
      <c r="D12" s="16"/>
      <c r="E12" s="1"/>
    </row>
    <row r="13" spans="1:5" ht="17.25" customHeight="1" hidden="1">
      <c r="A13" s="12">
        <v>5</v>
      </c>
      <c r="B13" s="13" t="s">
        <v>11</v>
      </c>
      <c r="C13" s="14" t="s">
        <v>12</v>
      </c>
      <c r="D13" s="16"/>
      <c r="E13" s="1"/>
    </row>
    <row r="14" spans="1:5" ht="32.25" customHeight="1">
      <c r="A14" s="12">
        <v>2</v>
      </c>
      <c r="B14" s="13" t="s">
        <v>13</v>
      </c>
      <c r="C14" s="14" t="s">
        <v>14</v>
      </c>
      <c r="D14" s="1">
        <v>33950000</v>
      </c>
      <c r="E14" s="1">
        <f>SUM(E15)</f>
        <v>24453276</v>
      </c>
    </row>
    <row r="15" spans="1:5" ht="20.25" customHeight="1">
      <c r="A15" s="12">
        <v>3</v>
      </c>
      <c r="B15" s="13" t="s">
        <v>15</v>
      </c>
      <c r="C15" s="14" t="s">
        <v>16</v>
      </c>
      <c r="D15" s="1">
        <v>33950000</v>
      </c>
      <c r="E15" s="1">
        <f>SUM(E16)</f>
        <v>24453276</v>
      </c>
    </row>
    <row r="16" spans="1:5" ht="14.25" customHeight="1">
      <c r="A16" s="12">
        <v>4</v>
      </c>
      <c r="B16" s="13" t="s">
        <v>17</v>
      </c>
      <c r="C16" s="14" t="s">
        <v>18</v>
      </c>
      <c r="D16" s="1">
        <v>33950000</v>
      </c>
      <c r="E16" s="1">
        <f>SUM(E17)</f>
        <v>24453276</v>
      </c>
    </row>
    <row r="17" spans="1:5" ht="16.5" customHeight="1">
      <c r="A17" s="12">
        <v>5</v>
      </c>
      <c r="B17" s="13" t="s">
        <v>19</v>
      </c>
      <c r="C17" s="14" t="s">
        <v>20</v>
      </c>
      <c r="D17" s="1">
        <v>33950000</v>
      </c>
      <c r="E17" s="1">
        <v>24453276</v>
      </c>
    </row>
    <row r="18" spans="1:5" ht="21" customHeight="1">
      <c r="A18" s="12">
        <v>6</v>
      </c>
      <c r="B18" s="13" t="s">
        <v>21</v>
      </c>
      <c r="C18" s="14" t="s">
        <v>22</v>
      </c>
      <c r="D18" s="1">
        <v>583798000</v>
      </c>
      <c r="E18" s="1">
        <f>SUM(E19+E29+E32+E38)</f>
        <v>412507116</v>
      </c>
    </row>
    <row r="19" spans="1:5" ht="17.25" customHeight="1">
      <c r="A19" s="12">
        <v>7</v>
      </c>
      <c r="B19" s="13" t="s">
        <v>23</v>
      </c>
      <c r="C19" s="14" t="s">
        <v>24</v>
      </c>
      <c r="D19" s="1">
        <v>14445000</v>
      </c>
      <c r="E19" s="1">
        <f>SUM(E20+E23+E26+E27)</f>
        <v>7628079</v>
      </c>
    </row>
    <row r="20" spans="1:5" ht="20.25" customHeight="1">
      <c r="A20" s="12">
        <v>8</v>
      </c>
      <c r="B20" s="13" t="s">
        <v>25</v>
      </c>
      <c r="C20" s="14" t="s">
        <v>26</v>
      </c>
      <c r="D20" s="1">
        <v>6260000</v>
      </c>
      <c r="E20" s="1">
        <f>SUM(E21+E22)</f>
        <v>3738568</v>
      </c>
    </row>
    <row r="21" spans="1:5" ht="16.5" customHeight="1">
      <c r="A21" s="12">
        <v>9</v>
      </c>
      <c r="B21" s="13" t="s">
        <v>27</v>
      </c>
      <c r="C21" s="14" t="s">
        <v>28</v>
      </c>
      <c r="D21" s="1">
        <v>6232000</v>
      </c>
      <c r="E21" s="1">
        <v>3733920</v>
      </c>
    </row>
    <row r="22" spans="1:5" ht="18" customHeight="1">
      <c r="A22" s="12">
        <v>10</v>
      </c>
      <c r="B22" s="13" t="s">
        <v>29</v>
      </c>
      <c r="C22" s="14" t="s">
        <v>30</v>
      </c>
      <c r="D22" s="1">
        <v>28000</v>
      </c>
      <c r="E22" s="2">
        <v>4648</v>
      </c>
    </row>
    <row r="23" spans="1:5" ht="15.75" customHeight="1">
      <c r="A23" s="12">
        <v>11</v>
      </c>
      <c r="B23" s="13" t="s">
        <v>31</v>
      </c>
      <c r="C23" s="14" t="s">
        <v>32</v>
      </c>
      <c r="D23" s="1">
        <v>6706000</v>
      </c>
      <c r="E23" s="1">
        <f>SUM(E24+E25)</f>
        <v>3319170</v>
      </c>
    </row>
    <row r="24" spans="1:5" ht="19.5" customHeight="1">
      <c r="A24" s="12">
        <v>12</v>
      </c>
      <c r="B24" s="13" t="s">
        <v>33</v>
      </c>
      <c r="C24" s="14" t="s">
        <v>34</v>
      </c>
      <c r="D24" s="1">
        <v>322000</v>
      </c>
      <c r="E24" s="2">
        <v>64183</v>
      </c>
    </row>
    <row r="25" spans="1:5" ht="16.5" customHeight="1">
      <c r="A25" s="12">
        <v>13</v>
      </c>
      <c r="B25" s="13" t="s">
        <v>35</v>
      </c>
      <c r="C25" s="14" t="s">
        <v>36</v>
      </c>
      <c r="D25" s="1">
        <v>6384000</v>
      </c>
      <c r="E25" s="1">
        <v>3254987</v>
      </c>
    </row>
    <row r="26" spans="1:5" ht="15.75" customHeight="1">
      <c r="A26" s="12">
        <v>14</v>
      </c>
      <c r="B26" s="13" t="s">
        <v>37</v>
      </c>
      <c r="C26" s="14" t="s">
        <v>38</v>
      </c>
      <c r="D26" s="1">
        <v>900000</v>
      </c>
      <c r="E26" s="2">
        <v>114431</v>
      </c>
    </row>
    <row r="27" spans="1:5" ht="15.75" customHeight="1">
      <c r="A27" s="12">
        <v>15</v>
      </c>
      <c r="B27" s="13" t="s">
        <v>39</v>
      </c>
      <c r="C27" s="14" t="s">
        <v>40</v>
      </c>
      <c r="D27" s="1">
        <v>579000</v>
      </c>
      <c r="E27" s="1">
        <f>SUM(E28)</f>
        <v>455910</v>
      </c>
    </row>
    <row r="28" spans="1:5" ht="16.5" customHeight="1">
      <c r="A28" s="12">
        <v>16</v>
      </c>
      <c r="B28" s="13" t="s">
        <v>41</v>
      </c>
      <c r="C28" s="14" t="s">
        <v>42</v>
      </c>
      <c r="D28" s="1">
        <v>579000</v>
      </c>
      <c r="E28" s="1">
        <v>455910</v>
      </c>
    </row>
    <row r="29" spans="1:5" ht="18" customHeight="1">
      <c r="A29" s="12">
        <v>17</v>
      </c>
      <c r="B29" s="13" t="s">
        <v>43</v>
      </c>
      <c r="C29" s="14" t="s">
        <v>44</v>
      </c>
      <c r="D29" s="1">
        <v>505995000</v>
      </c>
      <c r="E29" s="1">
        <f>SUM(E30)</f>
        <v>326235210</v>
      </c>
    </row>
    <row r="30" spans="1:5" ht="16.5" customHeight="1">
      <c r="A30" s="12">
        <v>18</v>
      </c>
      <c r="B30" s="13" t="s">
        <v>45</v>
      </c>
      <c r="C30" s="14" t="s">
        <v>46</v>
      </c>
      <c r="D30" s="1">
        <v>505995000</v>
      </c>
      <c r="E30" s="1">
        <f>SUM(E31)</f>
        <v>326235210</v>
      </c>
    </row>
    <row r="31" spans="1:5" ht="16.5" customHeight="1">
      <c r="A31" s="12">
        <v>19</v>
      </c>
      <c r="B31" s="13" t="s">
        <v>47</v>
      </c>
      <c r="C31" s="14" t="s">
        <v>48</v>
      </c>
      <c r="D31" s="1">
        <v>505995000</v>
      </c>
      <c r="E31" s="1">
        <v>326235210</v>
      </c>
    </row>
    <row r="32" spans="1:5" ht="23.25" customHeight="1">
      <c r="A32" s="12">
        <v>20</v>
      </c>
      <c r="B32" s="13" t="s">
        <v>49</v>
      </c>
      <c r="C32" s="14" t="s">
        <v>50</v>
      </c>
      <c r="D32" s="1">
        <v>49132000</v>
      </c>
      <c r="E32" s="1">
        <f>SUM(E33+E36)</f>
        <v>78643827</v>
      </c>
    </row>
    <row r="33" spans="1:5" ht="19.5" customHeight="1">
      <c r="A33" s="12">
        <v>21</v>
      </c>
      <c r="B33" s="13" t="s">
        <v>51</v>
      </c>
      <c r="C33" s="14" t="s">
        <v>52</v>
      </c>
      <c r="D33" s="1">
        <v>38651000</v>
      </c>
      <c r="E33" s="1">
        <f>SUM(E34+E35)</f>
        <v>64717985</v>
      </c>
    </row>
    <row r="34" spans="1:5" ht="15.75" customHeight="1">
      <c r="A34" s="12">
        <v>22</v>
      </c>
      <c r="B34" s="13" t="s">
        <v>53</v>
      </c>
      <c r="C34" s="14" t="s">
        <v>54</v>
      </c>
      <c r="D34" s="1">
        <v>37659000</v>
      </c>
      <c r="E34" s="1">
        <v>63025714</v>
      </c>
    </row>
    <row r="35" spans="1:5" ht="16.5" customHeight="1">
      <c r="A35" s="12">
        <v>23</v>
      </c>
      <c r="B35" s="13" t="s">
        <v>55</v>
      </c>
      <c r="C35" s="14" t="s">
        <v>56</v>
      </c>
      <c r="D35" s="1">
        <v>992000</v>
      </c>
      <c r="E35" s="1">
        <v>1692271</v>
      </c>
    </row>
    <row r="36" spans="1:5" ht="18" customHeight="1">
      <c r="A36" s="12">
        <v>24</v>
      </c>
      <c r="B36" s="13" t="s">
        <v>57</v>
      </c>
      <c r="C36" s="14" t="s">
        <v>58</v>
      </c>
      <c r="D36" s="1">
        <v>10481000</v>
      </c>
      <c r="E36" s="1">
        <f>SUM(E37)</f>
        <v>13925842</v>
      </c>
    </row>
    <row r="37" spans="1:5" ht="21.75" customHeight="1">
      <c r="A37" s="12">
        <v>25</v>
      </c>
      <c r="B37" s="13" t="s">
        <v>59</v>
      </c>
      <c r="C37" s="14" t="s">
        <v>60</v>
      </c>
      <c r="D37" s="1">
        <v>10481000</v>
      </c>
      <c r="E37" s="1">
        <v>13925842</v>
      </c>
    </row>
    <row r="38" spans="1:5" ht="18" customHeight="1" hidden="1">
      <c r="A38" s="12">
        <v>26</v>
      </c>
      <c r="B38" s="13" t="s">
        <v>61</v>
      </c>
      <c r="C38" s="14" t="s">
        <v>62</v>
      </c>
      <c r="D38" s="1">
        <v>14226000</v>
      </c>
      <c r="E38" s="23">
        <f>SUM(E39)</f>
        <v>0</v>
      </c>
    </row>
    <row r="39" spans="1:5" ht="18" customHeight="1" hidden="1">
      <c r="A39" s="12">
        <v>27</v>
      </c>
      <c r="B39" s="13" t="s">
        <v>63</v>
      </c>
      <c r="C39" s="14" t="s">
        <v>64</v>
      </c>
      <c r="D39" s="1">
        <v>14226000</v>
      </c>
      <c r="E39" s="23"/>
    </row>
    <row r="40" spans="1:5" ht="15.75" customHeight="1" hidden="1">
      <c r="A40" s="12">
        <v>15.0476190476191</v>
      </c>
      <c r="B40" s="13" t="s">
        <v>65</v>
      </c>
      <c r="C40" s="14" t="s">
        <v>66</v>
      </c>
      <c r="D40" s="1">
        <v>11747000</v>
      </c>
      <c r="E40" s="24"/>
    </row>
    <row r="41" spans="1:5" ht="18.75" customHeight="1" hidden="1">
      <c r="A41" s="12">
        <v>15.4761904761905</v>
      </c>
      <c r="B41" s="13" t="s">
        <v>67</v>
      </c>
      <c r="C41" s="14" t="s">
        <v>68</v>
      </c>
      <c r="D41" s="1">
        <v>11747000</v>
      </c>
      <c r="E41" s="24"/>
    </row>
    <row r="42" spans="1:5" ht="20.25" customHeight="1" hidden="1">
      <c r="A42" s="12">
        <v>15.9047619047619</v>
      </c>
      <c r="B42" s="13" t="s">
        <v>69</v>
      </c>
      <c r="C42" s="14" t="s">
        <v>70</v>
      </c>
      <c r="D42" s="1">
        <v>11747000</v>
      </c>
      <c r="E42" s="24"/>
    </row>
    <row r="43" spans="1:5" ht="21" customHeight="1" hidden="1">
      <c r="A43" s="12">
        <v>16.3333333333334</v>
      </c>
      <c r="B43" s="13" t="s">
        <v>71</v>
      </c>
      <c r="C43" s="14" t="s">
        <v>72</v>
      </c>
      <c r="D43" s="1">
        <v>11747000</v>
      </c>
      <c r="E43" s="24"/>
    </row>
    <row r="44" spans="1:5" ht="21.75" customHeight="1">
      <c r="A44" s="12">
        <v>26</v>
      </c>
      <c r="B44" s="13" t="s">
        <v>73</v>
      </c>
      <c r="C44" s="14"/>
      <c r="D44" s="2"/>
      <c r="E44" s="1">
        <f>SUM(E45)</f>
        <v>21212205</v>
      </c>
    </row>
    <row r="45" spans="1:5" ht="16.5" customHeight="1">
      <c r="A45" s="12">
        <v>27</v>
      </c>
      <c r="B45" s="13" t="s">
        <v>74</v>
      </c>
      <c r="C45" s="14" t="s">
        <v>75</v>
      </c>
      <c r="D45" s="2">
        <v>0</v>
      </c>
      <c r="E45" s="1">
        <f>SUM(E46+E47)</f>
        <v>21212205</v>
      </c>
    </row>
    <row r="46" spans="1:5" ht="14.25" customHeight="1">
      <c r="A46" s="12">
        <v>28</v>
      </c>
      <c r="B46" s="13" t="s">
        <v>76</v>
      </c>
      <c r="C46" s="14" t="s">
        <v>77</v>
      </c>
      <c r="D46" s="2">
        <v>0</v>
      </c>
      <c r="E46" s="1">
        <v>15975175</v>
      </c>
    </row>
    <row r="47" spans="1:5" ht="15.75" customHeight="1">
      <c r="A47" s="12">
        <v>29</v>
      </c>
      <c r="B47" s="13" t="s">
        <v>78</v>
      </c>
      <c r="C47" s="14" t="s">
        <v>79</v>
      </c>
      <c r="D47" s="2">
        <v>0</v>
      </c>
      <c r="E47" s="25">
        <v>5237030</v>
      </c>
    </row>
    <row r="48" spans="1:5" ht="23.25" customHeight="1" hidden="1">
      <c r="A48" s="12">
        <v>31</v>
      </c>
      <c r="B48" s="13" t="s">
        <v>97</v>
      </c>
      <c r="C48" s="14">
        <v>9910</v>
      </c>
      <c r="D48" s="2"/>
      <c r="E48" s="23">
        <f>SUM(E50)</f>
        <v>0</v>
      </c>
    </row>
    <row r="49" spans="1:5" ht="23.25" customHeight="1" hidden="1">
      <c r="A49" s="12">
        <v>31</v>
      </c>
      <c r="B49" s="13" t="s">
        <v>98</v>
      </c>
      <c r="C49" s="14">
        <v>991096</v>
      </c>
      <c r="D49" s="2"/>
      <c r="E49" s="23"/>
    </row>
    <row r="50" spans="1:5" ht="23.25" customHeight="1" hidden="1">
      <c r="A50" s="12">
        <v>31</v>
      </c>
      <c r="B50" s="13" t="s">
        <v>99</v>
      </c>
      <c r="C50" s="14">
        <v>991097</v>
      </c>
      <c r="D50" s="2"/>
      <c r="E50" s="23"/>
    </row>
    <row r="51" spans="1:5" ht="33.75" customHeight="1">
      <c r="A51" s="12">
        <v>30</v>
      </c>
      <c r="B51" s="13" t="s">
        <v>80</v>
      </c>
      <c r="C51" s="14">
        <v>5010</v>
      </c>
      <c r="D51" s="1">
        <v>500093000</v>
      </c>
      <c r="E51" s="1">
        <f>SUM(E57+E60)</f>
        <v>432694003</v>
      </c>
    </row>
    <row r="52" spans="1:5" ht="15" customHeight="1" hidden="1">
      <c r="A52" s="12">
        <v>18.9047619047619</v>
      </c>
      <c r="B52" s="13" t="s">
        <v>6</v>
      </c>
      <c r="C52" s="14"/>
      <c r="D52" s="16"/>
      <c r="E52" s="1"/>
    </row>
    <row r="53" spans="1:5" ht="16.5" customHeight="1" hidden="1">
      <c r="A53" s="12">
        <v>19.3333333333334</v>
      </c>
      <c r="B53" s="13" t="s">
        <v>7</v>
      </c>
      <c r="C53" s="14">
        <v>5110</v>
      </c>
      <c r="D53" s="16"/>
      <c r="E53" s="1"/>
    </row>
    <row r="54" spans="1:5" ht="18" customHeight="1" hidden="1">
      <c r="A54" s="12">
        <v>19.7619047619048</v>
      </c>
      <c r="B54" s="13" t="s">
        <v>9</v>
      </c>
      <c r="C54" s="14">
        <v>511001</v>
      </c>
      <c r="D54" s="16"/>
      <c r="E54" s="1"/>
    </row>
    <row r="55" spans="1:5" ht="18" customHeight="1" hidden="1">
      <c r="A55" s="12">
        <v>20.1904761904762</v>
      </c>
      <c r="B55" s="13" t="s">
        <v>11</v>
      </c>
      <c r="C55" s="14">
        <v>51100103</v>
      </c>
      <c r="D55" s="16"/>
      <c r="E55" s="1"/>
    </row>
    <row r="56" spans="1:5" ht="33" customHeight="1">
      <c r="A56" s="12">
        <v>31</v>
      </c>
      <c r="B56" s="13" t="s">
        <v>13</v>
      </c>
      <c r="C56" s="14">
        <v>5910</v>
      </c>
      <c r="D56" s="1">
        <v>33880000</v>
      </c>
      <c r="E56" s="1">
        <f>SUM(E57)</f>
        <v>24453276</v>
      </c>
    </row>
    <row r="57" spans="1:5" ht="21.75" customHeight="1">
      <c r="A57" s="12">
        <v>32</v>
      </c>
      <c r="B57" s="13" t="s">
        <v>15</v>
      </c>
      <c r="C57" s="14">
        <v>6110</v>
      </c>
      <c r="D57" s="1">
        <v>33880000</v>
      </c>
      <c r="E57" s="1">
        <f>SUM(E58)</f>
        <v>24453276</v>
      </c>
    </row>
    <row r="58" spans="1:5" ht="15" customHeight="1">
      <c r="A58" s="12">
        <v>33</v>
      </c>
      <c r="B58" s="13" t="s">
        <v>17</v>
      </c>
      <c r="C58" s="14">
        <v>611003</v>
      </c>
      <c r="D58" s="1">
        <v>33880000</v>
      </c>
      <c r="E58" s="1">
        <f>SUM(E59)</f>
        <v>24453276</v>
      </c>
    </row>
    <row r="59" spans="1:5" ht="17.25" customHeight="1">
      <c r="A59" s="12">
        <v>34</v>
      </c>
      <c r="B59" s="13" t="s">
        <v>81</v>
      </c>
      <c r="C59" s="14">
        <v>61100304</v>
      </c>
      <c r="D59" s="1">
        <v>33880000</v>
      </c>
      <c r="E59" s="1">
        <v>24453276</v>
      </c>
    </row>
    <row r="60" spans="1:5" ht="20.25" customHeight="1">
      <c r="A60" s="12">
        <v>35</v>
      </c>
      <c r="B60" s="13" t="s">
        <v>21</v>
      </c>
      <c r="C60" s="14">
        <v>6310</v>
      </c>
      <c r="D60" s="1">
        <v>466213000</v>
      </c>
      <c r="E60" s="1">
        <f>SUM(E61+E71+E74+E80)</f>
        <v>408240727</v>
      </c>
    </row>
    <row r="61" spans="1:5" ht="19.5" customHeight="1">
      <c r="A61" s="12">
        <v>36</v>
      </c>
      <c r="B61" s="13" t="s">
        <v>23</v>
      </c>
      <c r="C61" s="14">
        <v>6510</v>
      </c>
      <c r="D61" s="1">
        <v>14270000</v>
      </c>
      <c r="E61" s="1">
        <f>SUM(E62+E65+E68+E70)</f>
        <v>7565560</v>
      </c>
    </row>
    <row r="62" spans="1:5" ht="20.25" customHeight="1">
      <c r="A62" s="12">
        <v>37</v>
      </c>
      <c r="B62" s="13" t="s">
        <v>25</v>
      </c>
      <c r="C62" s="14">
        <v>651003</v>
      </c>
      <c r="D62" s="1">
        <v>6260000</v>
      </c>
      <c r="E62" s="1">
        <f>SUM(E63+E64)</f>
        <v>3738568</v>
      </c>
    </row>
    <row r="63" spans="1:5" ht="18.75" customHeight="1">
      <c r="A63" s="12">
        <v>38</v>
      </c>
      <c r="B63" s="13" t="s">
        <v>27</v>
      </c>
      <c r="C63" s="14">
        <v>65100301</v>
      </c>
      <c r="D63" s="1">
        <v>6232000</v>
      </c>
      <c r="E63" s="1">
        <v>3733920</v>
      </c>
    </row>
    <row r="64" spans="1:5" ht="21" customHeight="1">
      <c r="A64" s="12">
        <v>39</v>
      </c>
      <c r="B64" s="13" t="s">
        <v>29</v>
      </c>
      <c r="C64" s="14">
        <v>65100302</v>
      </c>
      <c r="D64" s="1">
        <v>28000</v>
      </c>
      <c r="E64" s="2">
        <v>4648</v>
      </c>
    </row>
    <row r="65" spans="1:5" ht="17.25" customHeight="1">
      <c r="A65" s="12">
        <v>39</v>
      </c>
      <c r="B65" s="13" t="s">
        <v>31</v>
      </c>
      <c r="C65" s="14">
        <v>651004</v>
      </c>
      <c r="D65" s="1">
        <v>6552000</v>
      </c>
      <c r="E65" s="1">
        <f>SUM(E66+E67)</f>
        <v>3296433</v>
      </c>
    </row>
    <row r="66" spans="1:5" ht="17.25" customHeight="1">
      <c r="A66" s="12">
        <v>40</v>
      </c>
      <c r="B66" s="13" t="s">
        <v>33</v>
      </c>
      <c r="C66" s="14">
        <v>65100401</v>
      </c>
      <c r="D66" s="1">
        <v>314000</v>
      </c>
      <c r="E66" s="2">
        <v>57612</v>
      </c>
    </row>
    <row r="67" spans="1:5" ht="18" customHeight="1">
      <c r="A67" s="12">
        <v>41</v>
      </c>
      <c r="B67" s="13" t="s">
        <v>35</v>
      </c>
      <c r="C67" s="14">
        <v>65100402</v>
      </c>
      <c r="D67" s="1">
        <v>6238000</v>
      </c>
      <c r="E67" s="1">
        <v>3238821</v>
      </c>
    </row>
    <row r="68" spans="1:5" ht="15" customHeight="1">
      <c r="A68" s="12">
        <v>42</v>
      </c>
      <c r="B68" s="13" t="s">
        <v>37</v>
      </c>
      <c r="C68" s="14">
        <v>651005</v>
      </c>
      <c r="D68" s="1">
        <v>890000</v>
      </c>
      <c r="E68" s="2">
        <v>114431</v>
      </c>
    </row>
    <row r="69" spans="1:5" ht="19.5" customHeight="1">
      <c r="A69" s="12">
        <v>43</v>
      </c>
      <c r="B69" s="13" t="s">
        <v>39</v>
      </c>
      <c r="C69" s="14">
        <v>651011</v>
      </c>
      <c r="D69" s="1">
        <v>568000</v>
      </c>
      <c r="E69" s="1">
        <f>SUM(E70)</f>
        <v>416128</v>
      </c>
    </row>
    <row r="70" spans="1:5" ht="16.5" customHeight="1">
      <c r="A70" s="12">
        <v>44</v>
      </c>
      <c r="B70" s="13" t="s">
        <v>41</v>
      </c>
      <c r="C70" s="14">
        <v>65101103</v>
      </c>
      <c r="D70" s="1">
        <v>568000</v>
      </c>
      <c r="E70" s="1">
        <v>416128</v>
      </c>
    </row>
    <row r="71" spans="1:5" ht="17.25" customHeight="1">
      <c r="A71" s="12">
        <v>45</v>
      </c>
      <c r="B71" s="13" t="s">
        <v>82</v>
      </c>
      <c r="C71" s="14">
        <v>6610</v>
      </c>
      <c r="D71" s="1">
        <v>388812000</v>
      </c>
      <c r="E71" s="1">
        <f>SUM(E72)</f>
        <v>322258788</v>
      </c>
    </row>
    <row r="72" spans="1:5" ht="16.5" customHeight="1">
      <c r="A72" s="12">
        <v>46</v>
      </c>
      <c r="B72" s="13" t="s">
        <v>45</v>
      </c>
      <c r="C72" s="14">
        <v>661006</v>
      </c>
      <c r="D72" s="1">
        <v>388812000</v>
      </c>
      <c r="E72" s="1">
        <f>SUM(E73)</f>
        <v>322258788</v>
      </c>
    </row>
    <row r="73" spans="1:5" ht="16.5" customHeight="1">
      <c r="A73" s="12">
        <v>47</v>
      </c>
      <c r="B73" s="13" t="s">
        <v>47</v>
      </c>
      <c r="C73" s="14">
        <v>66100601</v>
      </c>
      <c r="D73" s="1">
        <v>388812000</v>
      </c>
      <c r="E73" s="1">
        <v>322258788</v>
      </c>
    </row>
    <row r="74" spans="1:5" ht="19.5" customHeight="1">
      <c r="A74" s="12">
        <v>48</v>
      </c>
      <c r="B74" s="13" t="s">
        <v>49</v>
      </c>
      <c r="C74" s="14">
        <v>6710</v>
      </c>
      <c r="D74" s="1">
        <v>49088000</v>
      </c>
      <c r="E74" s="1">
        <f>SUM(E75+E78)</f>
        <v>78416379</v>
      </c>
    </row>
    <row r="75" spans="1:5" ht="24" customHeight="1">
      <c r="A75" s="12">
        <v>49</v>
      </c>
      <c r="B75" s="13" t="s">
        <v>51</v>
      </c>
      <c r="C75" s="14">
        <v>671003</v>
      </c>
      <c r="D75" s="1">
        <v>38607000</v>
      </c>
      <c r="E75" s="1">
        <f>SUM(E76+E77)</f>
        <v>64490537</v>
      </c>
    </row>
    <row r="76" spans="1:5" ht="18.75" customHeight="1">
      <c r="A76" s="12">
        <v>50</v>
      </c>
      <c r="B76" s="13" t="s">
        <v>53</v>
      </c>
      <c r="C76" s="14">
        <v>67100304</v>
      </c>
      <c r="D76" s="1">
        <v>37622000</v>
      </c>
      <c r="E76" s="1">
        <v>62798267</v>
      </c>
    </row>
    <row r="77" spans="1:5" ht="17.25" customHeight="1">
      <c r="A77" s="12">
        <v>51</v>
      </c>
      <c r="B77" s="13" t="s">
        <v>55</v>
      </c>
      <c r="C77" s="14">
        <v>67100306</v>
      </c>
      <c r="D77" s="1">
        <v>985000</v>
      </c>
      <c r="E77" s="1">
        <v>1692270</v>
      </c>
    </row>
    <row r="78" spans="1:5" ht="18.75" customHeight="1">
      <c r="A78" s="12">
        <v>52</v>
      </c>
      <c r="B78" s="13" t="s">
        <v>57</v>
      </c>
      <c r="C78" s="14">
        <v>671005</v>
      </c>
      <c r="D78" s="1">
        <v>10481000</v>
      </c>
      <c r="E78" s="1">
        <f>SUM(E79)</f>
        <v>13925842</v>
      </c>
    </row>
    <row r="79" spans="1:5" ht="16.5" customHeight="1">
      <c r="A79" s="12">
        <v>53</v>
      </c>
      <c r="B79" s="13" t="s">
        <v>59</v>
      </c>
      <c r="C79" s="14">
        <v>67100501</v>
      </c>
      <c r="D79" s="1">
        <v>10481000</v>
      </c>
      <c r="E79" s="1">
        <v>13925842</v>
      </c>
    </row>
    <row r="80" spans="1:5" ht="16.5" customHeight="1" hidden="1">
      <c r="A80" s="12">
        <v>57</v>
      </c>
      <c r="B80" s="13" t="s">
        <v>61</v>
      </c>
      <c r="C80" s="14">
        <v>6810</v>
      </c>
      <c r="D80" s="1">
        <v>14043000</v>
      </c>
      <c r="E80" s="23">
        <f>SUM(E81)</f>
        <v>0</v>
      </c>
    </row>
    <row r="81" spans="1:5" ht="18" customHeight="1" hidden="1">
      <c r="A81" s="12">
        <v>58</v>
      </c>
      <c r="B81" s="13" t="s">
        <v>63</v>
      </c>
      <c r="C81" s="14">
        <v>681004</v>
      </c>
      <c r="D81" s="1">
        <v>14043000</v>
      </c>
      <c r="E81" s="23"/>
    </row>
    <row r="82" spans="1:5" ht="20.25" customHeight="1" hidden="1">
      <c r="A82" s="12">
        <v>59</v>
      </c>
      <c r="B82" s="13" t="s">
        <v>83</v>
      </c>
      <c r="C82" s="14">
        <v>7910</v>
      </c>
      <c r="D82" s="1">
        <v>11500000</v>
      </c>
      <c r="E82" s="24"/>
    </row>
    <row r="83" spans="1:5" ht="23.25" customHeight="1" hidden="1">
      <c r="A83" s="12">
        <v>60</v>
      </c>
      <c r="B83" s="13" t="s">
        <v>67</v>
      </c>
      <c r="C83" s="14">
        <v>8310</v>
      </c>
      <c r="D83" s="1">
        <v>11500000</v>
      </c>
      <c r="E83" s="24"/>
    </row>
    <row r="84" spans="1:5" ht="20.25" customHeight="1" hidden="1">
      <c r="A84" s="12">
        <v>61</v>
      </c>
      <c r="B84" s="13" t="s">
        <v>69</v>
      </c>
      <c r="C84" s="14">
        <v>831003</v>
      </c>
      <c r="D84" s="1">
        <v>11500000</v>
      </c>
      <c r="E84" s="24"/>
    </row>
    <row r="85" spans="1:5" ht="19.5" customHeight="1" hidden="1">
      <c r="A85" s="12">
        <v>62</v>
      </c>
      <c r="B85" s="13" t="s">
        <v>71</v>
      </c>
      <c r="C85" s="14">
        <v>83100330</v>
      </c>
      <c r="D85" s="1">
        <v>11500000</v>
      </c>
      <c r="E85" s="24"/>
    </row>
    <row r="86" spans="1:5" ht="18.75" customHeight="1">
      <c r="A86" s="12">
        <v>54</v>
      </c>
      <c r="B86" s="13" t="s">
        <v>84</v>
      </c>
      <c r="C86" s="14"/>
      <c r="D86" s="2"/>
      <c r="E86" s="1">
        <f>SUM(E88)</f>
        <v>15975175</v>
      </c>
    </row>
    <row r="87" spans="1:5" ht="17.25" customHeight="1">
      <c r="A87" s="12">
        <v>55</v>
      </c>
      <c r="B87" s="13" t="s">
        <v>74</v>
      </c>
      <c r="C87" s="14">
        <v>9810</v>
      </c>
      <c r="D87" s="2">
        <v>0</v>
      </c>
      <c r="E87" s="1">
        <f>SUM(E88)</f>
        <v>15975175</v>
      </c>
    </row>
    <row r="88" spans="1:5" ht="20.25" customHeight="1">
      <c r="A88" s="12">
        <v>56</v>
      </c>
      <c r="B88" s="13" t="s">
        <v>76</v>
      </c>
      <c r="C88" s="14">
        <v>981096</v>
      </c>
      <c r="D88" s="2">
        <v>0</v>
      </c>
      <c r="E88" s="1">
        <v>15975175</v>
      </c>
    </row>
    <row r="89" spans="1:5" ht="20.25" customHeight="1" hidden="1">
      <c r="A89" s="12">
        <v>66</v>
      </c>
      <c r="B89" s="13" t="s">
        <v>97</v>
      </c>
      <c r="C89" s="14">
        <v>9910</v>
      </c>
      <c r="D89" s="2"/>
      <c r="E89" s="23"/>
    </row>
    <row r="90" spans="1:5" ht="20.25" customHeight="1" hidden="1">
      <c r="A90" s="12">
        <v>67</v>
      </c>
      <c r="B90" s="13" t="s">
        <v>98</v>
      </c>
      <c r="C90" s="14">
        <v>991096</v>
      </c>
      <c r="D90" s="2"/>
      <c r="E90" s="23"/>
    </row>
    <row r="91" spans="1:5" ht="20.25" customHeight="1">
      <c r="A91" s="12">
        <v>57</v>
      </c>
      <c r="B91" s="13" t="s">
        <v>85</v>
      </c>
      <c r="C91" s="14">
        <v>5010</v>
      </c>
      <c r="D91" s="1">
        <v>117655000</v>
      </c>
      <c r="E91" s="1">
        <f>SUM(E93+E97+E104+E107+E113)</f>
        <v>4266389</v>
      </c>
    </row>
    <row r="92" spans="1:5" ht="33.75" customHeight="1" hidden="1">
      <c r="A92" s="12">
        <v>63</v>
      </c>
      <c r="B92" s="13" t="s">
        <v>86</v>
      </c>
      <c r="C92" s="14">
        <v>5910</v>
      </c>
      <c r="D92" s="1">
        <v>70000</v>
      </c>
      <c r="E92" s="1">
        <f>SUM(E93)</f>
        <v>0</v>
      </c>
    </row>
    <row r="93" spans="1:5" ht="20.25" customHeight="1" hidden="1">
      <c r="A93" s="12">
        <v>64</v>
      </c>
      <c r="B93" s="13" t="s">
        <v>15</v>
      </c>
      <c r="C93" s="14">
        <v>6110</v>
      </c>
      <c r="D93" s="1">
        <v>70000</v>
      </c>
      <c r="E93" s="1">
        <f>SUM(E94)</f>
        <v>0</v>
      </c>
    </row>
    <row r="94" spans="1:5" ht="21.75" customHeight="1" hidden="1">
      <c r="A94" s="12">
        <v>65</v>
      </c>
      <c r="B94" s="13" t="s">
        <v>17</v>
      </c>
      <c r="C94" s="14">
        <v>611003</v>
      </c>
      <c r="D94" s="1">
        <v>70000</v>
      </c>
      <c r="E94" s="1">
        <f>SUM(E95)</f>
        <v>0</v>
      </c>
    </row>
    <row r="95" spans="1:5" ht="16.5" customHeight="1" hidden="1">
      <c r="A95" s="12">
        <v>66</v>
      </c>
      <c r="B95" s="13" t="s">
        <v>81</v>
      </c>
      <c r="C95" s="14">
        <v>61100304</v>
      </c>
      <c r="D95" s="1">
        <v>70000</v>
      </c>
      <c r="E95" s="1"/>
    </row>
    <row r="96" spans="1:5" ht="19.5" customHeight="1">
      <c r="A96" s="12">
        <v>58</v>
      </c>
      <c r="B96" s="13" t="s">
        <v>87</v>
      </c>
      <c r="C96" s="14">
        <v>6310</v>
      </c>
      <c r="D96" s="1">
        <v>117585000</v>
      </c>
      <c r="E96" s="1">
        <f>SUM(E97+E104+E113+E107)</f>
        <v>4266389</v>
      </c>
    </row>
    <row r="97" spans="1:5" ht="21" customHeight="1">
      <c r="A97" s="12">
        <v>68</v>
      </c>
      <c r="B97" s="13" t="s">
        <v>23</v>
      </c>
      <c r="C97" s="14">
        <v>6510</v>
      </c>
      <c r="D97" s="1">
        <v>175000</v>
      </c>
      <c r="E97" s="1">
        <f>SUM(E98+E103)</f>
        <v>62519</v>
      </c>
    </row>
    <row r="98" spans="1:5" ht="18.75" customHeight="1">
      <c r="A98" s="12">
        <v>69</v>
      </c>
      <c r="B98" s="13" t="s">
        <v>31</v>
      </c>
      <c r="C98" s="14">
        <v>651004</v>
      </c>
      <c r="D98" s="1">
        <v>154000</v>
      </c>
      <c r="E98" s="1">
        <f>SUM(E99+E100+E101)</f>
        <v>22737</v>
      </c>
    </row>
    <row r="99" spans="1:5" ht="18.75" customHeight="1">
      <c r="A99" s="12">
        <v>70</v>
      </c>
      <c r="B99" s="13" t="s">
        <v>33</v>
      </c>
      <c r="C99" s="14">
        <v>65100401</v>
      </c>
      <c r="D99" s="1">
        <v>8000</v>
      </c>
      <c r="E99" s="1">
        <v>6571</v>
      </c>
    </row>
    <row r="100" spans="1:5" ht="16.5" customHeight="1">
      <c r="A100" s="12">
        <v>71</v>
      </c>
      <c r="B100" s="13" t="s">
        <v>35</v>
      </c>
      <c r="C100" s="14">
        <v>65100402</v>
      </c>
      <c r="D100" s="1">
        <v>146000</v>
      </c>
      <c r="E100" s="1">
        <v>16166</v>
      </c>
    </row>
    <row r="101" spans="1:5" ht="16.5" customHeight="1" hidden="1">
      <c r="A101" s="12">
        <v>72</v>
      </c>
      <c r="B101" s="13" t="s">
        <v>37</v>
      </c>
      <c r="C101" s="14">
        <v>651005</v>
      </c>
      <c r="D101" s="1">
        <v>10000</v>
      </c>
      <c r="E101" s="1"/>
    </row>
    <row r="102" spans="1:5" ht="20.25" customHeight="1">
      <c r="A102" s="12">
        <v>73</v>
      </c>
      <c r="B102" s="13" t="s">
        <v>39</v>
      </c>
      <c r="C102" s="14">
        <v>651011</v>
      </c>
      <c r="D102" s="1">
        <v>11000</v>
      </c>
      <c r="E102" s="1">
        <f>SUM(E103)</f>
        <v>39782</v>
      </c>
    </row>
    <row r="103" spans="1:5" ht="18" customHeight="1">
      <c r="A103" s="12">
        <v>74</v>
      </c>
      <c r="B103" s="13" t="s">
        <v>41</v>
      </c>
      <c r="C103" s="14">
        <v>65101103</v>
      </c>
      <c r="D103" s="1">
        <v>11000</v>
      </c>
      <c r="E103" s="1">
        <v>39782</v>
      </c>
    </row>
    <row r="104" spans="1:5" ht="16.5" customHeight="1">
      <c r="A104" s="12">
        <v>59</v>
      </c>
      <c r="B104" s="13" t="s">
        <v>43</v>
      </c>
      <c r="C104" s="14">
        <v>6610</v>
      </c>
      <c r="D104" s="1">
        <v>117183000</v>
      </c>
      <c r="E104" s="1">
        <f>SUM(E105)</f>
        <v>3976422</v>
      </c>
    </row>
    <row r="105" spans="1:5" ht="18" customHeight="1">
      <c r="A105" s="12">
        <v>60</v>
      </c>
      <c r="B105" s="13" t="s">
        <v>45</v>
      </c>
      <c r="C105" s="14">
        <v>661006</v>
      </c>
      <c r="D105" s="1">
        <v>117183000</v>
      </c>
      <c r="E105" s="1">
        <f>SUM(E106)</f>
        <v>3976422</v>
      </c>
    </row>
    <row r="106" spans="1:5" ht="17.25" customHeight="1">
      <c r="A106" s="12">
        <v>61</v>
      </c>
      <c r="B106" s="13" t="s">
        <v>47</v>
      </c>
      <c r="C106" s="14">
        <v>66100601</v>
      </c>
      <c r="D106" s="1">
        <v>117183000</v>
      </c>
      <c r="E106" s="1">
        <v>3976422</v>
      </c>
    </row>
    <row r="107" spans="1:5" ht="17.25" customHeight="1">
      <c r="A107" s="12">
        <v>62</v>
      </c>
      <c r="B107" s="13" t="s">
        <v>49</v>
      </c>
      <c r="C107" s="14">
        <v>6710</v>
      </c>
      <c r="D107" s="1">
        <v>44000</v>
      </c>
      <c r="E107" s="1">
        <f>SUM(E108)</f>
        <v>227448</v>
      </c>
    </row>
    <row r="108" spans="1:5" ht="25.5" customHeight="1">
      <c r="A108" s="12">
        <v>63</v>
      </c>
      <c r="B108" s="13" t="s">
        <v>51</v>
      </c>
      <c r="C108" s="14">
        <v>671003</v>
      </c>
      <c r="D108" s="1">
        <v>44000</v>
      </c>
      <c r="E108" s="1">
        <f>SUM(E109+E110)</f>
        <v>227448</v>
      </c>
    </row>
    <row r="109" spans="1:5" ht="20.25" customHeight="1">
      <c r="A109" s="12">
        <v>64</v>
      </c>
      <c r="B109" s="13" t="s">
        <v>53</v>
      </c>
      <c r="C109" s="14">
        <v>67100304</v>
      </c>
      <c r="D109" s="1">
        <v>37000</v>
      </c>
      <c r="E109" s="1">
        <v>227448</v>
      </c>
    </row>
    <row r="110" spans="1:5" ht="20.25" customHeight="1" hidden="1">
      <c r="A110" s="12">
        <v>82</v>
      </c>
      <c r="B110" s="13" t="s">
        <v>55</v>
      </c>
      <c r="C110" s="14">
        <v>67100306</v>
      </c>
      <c r="D110" s="1">
        <v>7000</v>
      </c>
      <c r="E110" s="23"/>
    </row>
    <row r="111" spans="1:5" ht="20.25" customHeight="1" hidden="1">
      <c r="A111" s="12">
        <v>88</v>
      </c>
      <c r="B111" s="13" t="s">
        <v>57</v>
      </c>
      <c r="C111" s="14">
        <v>671005</v>
      </c>
      <c r="D111" s="1"/>
      <c r="E111" s="23"/>
    </row>
    <row r="112" spans="1:5" ht="20.25" customHeight="1" hidden="1">
      <c r="A112" s="12">
        <v>89</v>
      </c>
      <c r="B112" s="13" t="s">
        <v>59</v>
      </c>
      <c r="C112" s="14">
        <v>67100501</v>
      </c>
      <c r="D112" s="1"/>
      <c r="E112" s="23"/>
    </row>
    <row r="113" spans="1:5" ht="20.25" customHeight="1" hidden="1">
      <c r="A113" s="12">
        <v>83</v>
      </c>
      <c r="B113" s="13" t="s">
        <v>61</v>
      </c>
      <c r="C113" s="14">
        <v>68</v>
      </c>
      <c r="D113" s="1">
        <v>183000</v>
      </c>
      <c r="E113" s="23">
        <f>SUM(E114)</f>
        <v>0</v>
      </c>
    </row>
    <row r="114" spans="1:5" ht="20.25" customHeight="1" hidden="1">
      <c r="A114" s="12">
        <v>84</v>
      </c>
      <c r="B114" s="13" t="s">
        <v>63</v>
      </c>
      <c r="C114" s="14">
        <v>681004</v>
      </c>
      <c r="D114" s="1">
        <v>183000</v>
      </c>
      <c r="E114" s="23"/>
    </row>
    <row r="115" spans="1:5" ht="20.25" customHeight="1" hidden="1">
      <c r="A115" s="12">
        <v>92</v>
      </c>
      <c r="B115" s="13"/>
      <c r="C115" s="14"/>
      <c r="D115" s="1"/>
      <c r="E115" s="23"/>
    </row>
    <row r="116" spans="1:5" ht="18" customHeight="1">
      <c r="A116" s="12">
        <v>65</v>
      </c>
      <c r="B116" s="13" t="s">
        <v>88</v>
      </c>
      <c r="C116" s="14"/>
      <c r="D116" s="2"/>
      <c r="E116" s="1">
        <f>SUM(E117)</f>
        <v>5237030</v>
      </c>
    </row>
    <row r="117" spans="1:5" ht="18" customHeight="1">
      <c r="A117" s="12">
        <v>66</v>
      </c>
      <c r="B117" s="13" t="s">
        <v>74</v>
      </c>
      <c r="C117" s="14">
        <v>9810</v>
      </c>
      <c r="D117" s="16"/>
      <c r="E117" s="1">
        <f>SUM(E118)</f>
        <v>5237030</v>
      </c>
    </row>
    <row r="118" spans="1:5" ht="18" customHeight="1">
      <c r="A118" s="12">
        <v>67</v>
      </c>
      <c r="B118" s="13" t="s">
        <v>78</v>
      </c>
      <c r="C118" s="14">
        <v>981097</v>
      </c>
      <c r="D118" s="1"/>
      <c r="E118" s="1">
        <v>5237030</v>
      </c>
    </row>
    <row r="119" spans="1:5" ht="18" customHeight="1" hidden="1">
      <c r="A119" s="12">
        <v>96</v>
      </c>
      <c r="B119" s="13" t="s">
        <v>100</v>
      </c>
      <c r="C119" s="14">
        <v>9910</v>
      </c>
      <c r="D119" s="2"/>
      <c r="E119" s="23">
        <f>SUM(E120)</f>
        <v>0</v>
      </c>
    </row>
    <row r="120" spans="1:5" ht="22.5" customHeight="1" hidden="1">
      <c r="A120" s="12">
        <v>97</v>
      </c>
      <c r="B120" s="13" t="s">
        <v>99</v>
      </c>
      <c r="C120" s="14">
        <v>991097</v>
      </c>
      <c r="D120" s="1"/>
      <c r="E120" s="23"/>
    </row>
    <row r="121" spans="1:7" ht="22.5" customHeight="1" hidden="1">
      <c r="A121" s="17"/>
      <c r="B121" s="18"/>
      <c r="C121" s="19"/>
      <c r="D121" s="20"/>
      <c r="E121" s="20"/>
      <c r="F121" s="9"/>
      <c r="G121" s="9"/>
    </row>
    <row r="122" spans="1:7" ht="17.25" customHeight="1" hidden="1">
      <c r="A122" s="7"/>
      <c r="B122" s="40" t="s">
        <v>101</v>
      </c>
      <c r="C122" s="40"/>
      <c r="D122" s="40"/>
      <c r="E122" s="27"/>
      <c r="F122" s="27"/>
      <c r="G122" s="27"/>
    </row>
    <row r="123" spans="1:7" ht="16.5" customHeight="1" hidden="1">
      <c r="A123" s="7"/>
      <c r="B123" s="41" t="s">
        <v>102</v>
      </c>
      <c r="C123" s="41"/>
      <c r="D123" s="41"/>
      <c r="E123" s="28"/>
      <c r="F123" s="28"/>
      <c r="G123" s="28"/>
    </row>
    <row r="124" spans="1:7" ht="48.75" customHeight="1" hidden="1">
      <c r="A124" s="7"/>
      <c r="B124" s="8"/>
      <c r="C124" s="7"/>
      <c r="D124" s="7"/>
      <c r="E124" s="7"/>
      <c r="F124" s="7"/>
      <c r="G124" s="7"/>
    </row>
    <row r="125" spans="1:7" ht="29.25" customHeight="1" hidden="1">
      <c r="A125" s="33" t="s">
        <v>93</v>
      </c>
      <c r="B125" s="33"/>
      <c r="C125" s="33"/>
      <c r="D125" s="33"/>
      <c r="E125" s="33"/>
      <c r="F125" s="9"/>
      <c r="G125" s="9"/>
    </row>
    <row r="126" spans="1:7" ht="15" hidden="1">
      <c r="A126" s="9"/>
      <c r="B126" s="34" t="s">
        <v>92</v>
      </c>
      <c r="C126" s="34"/>
      <c r="D126" s="34"/>
      <c r="E126" s="34"/>
      <c r="F126" s="9"/>
      <c r="G126" s="9"/>
    </row>
    <row r="127" spans="1:7" ht="15.75" customHeight="1" hidden="1">
      <c r="A127" s="9"/>
      <c r="B127" s="35" t="s">
        <v>94</v>
      </c>
      <c r="C127" s="35"/>
      <c r="D127" s="35"/>
      <c r="E127" s="35"/>
      <c r="F127" s="9"/>
      <c r="G127" s="9"/>
    </row>
    <row r="128" spans="1:7" ht="15" hidden="1">
      <c r="A128" s="32"/>
      <c r="B128" s="32"/>
      <c r="C128" s="9"/>
      <c r="D128" s="10"/>
      <c r="E128" s="11"/>
      <c r="F128" s="9"/>
      <c r="G128" s="9"/>
    </row>
    <row r="129" spans="1:7" ht="30" customHeight="1">
      <c r="A129" s="9"/>
      <c r="B129" s="9"/>
      <c r="C129" s="9"/>
      <c r="D129" s="9"/>
      <c r="E129" s="9"/>
      <c r="F129" s="9"/>
      <c r="G129" s="9"/>
    </row>
    <row r="130" spans="1:7" ht="12.75" customHeight="1">
      <c r="A130" s="9"/>
      <c r="B130" s="9"/>
      <c r="C130" s="9"/>
      <c r="D130" s="9"/>
      <c r="E130" s="9"/>
      <c r="F130" s="9"/>
      <c r="G130" s="9"/>
    </row>
    <row r="131" spans="1:7" ht="16.5" customHeight="1">
      <c r="A131" s="39" t="s">
        <v>92</v>
      </c>
      <c r="B131" s="39"/>
      <c r="C131" s="39"/>
      <c r="D131" s="39"/>
      <c r="E131" s="39"/>
      <c r="F131" s="9"/>
      <c r="G131" s="9"/>
    </row>
    <row r="132" spans="1:7" ht="21.75" customHeight="1">
      <c r="A132" s="39" t="s">
        <v>103</v>
      </c>
      <c r="B132" s="39"/>
      <c r="C132" s="39"/>
      <c r="D132" s="39"/>
      <c r="E132" s="39"/>
      <c r="F132" s="9"/>
      <c r="G132" s="9"/>
    </row>
    <row r="133" spans="1:7" ht="12.75" customHeight="1">
      <c r="A133" s="26"/>
      <c r="B133" s="26"/>
      <c r="C133" s="26"/>
      <c r="D133" s="9"/>
      <c r="E133" s="9"/>
      <c r="F133" s="9"/>
      <c r="G133" s="9"/>
    </row>
    <row r="134" spans="1:7" ht="12.75" customHeight="1">
      <c r="A134" s="9"/>
      <c r="B134" s="9"/>
      <c r="C134" s="9"/>
      <c r="D134" s="9"/>
      <c r="E134" s="9"/>
      <c r="F134" s="9"/>
      <c r="G134" s="9"/>
    </row>
    <row r="135" spans="1:7" ht="12.75" customHeight="1">
      <c r="A135" s="9"/>
      <c r="B135" s="9"/>
      <c r="C135" s="9"/>
      <c r="D135" s="9"/>
      <c r="E135" s="9"/>
      <c r="F135" s="9"/>
      <c r="G135" s="9"/>
    </row>
    <row r="136" spans="1:7" ht="12.75" customHeight="1">
      <c r="A136" s="9"/>
      <c r="B136" s="9"/>
      <c r="C136" s="9"/>
      <c r="D136" s="9"/>
      <c r="E136" s="9"/>
      <c r="F136" s="9"/>
      <c r="G136" s="9"/>
    </row>
    <row r="141" ht="20.25" customHeight="1">
      <c r="C141" s="21"/>
    </row>
    <row r="142" ht="22.5" customHeight="1">
      <c r="C142" s="21"/>
    </row>
    <row r="143" ht="19.5" customHeight="1">
      <c r="C143" s="22"/>
    </row>
  </sheetData>
  <sheetProtection/>
  <mergeCells count="16">
    <mergeCell ref="C2:E2"/>
    <mergeCell ref="C3:E3"/>
    <mergeCell ref="A131:E131"/>
    <mergeCell ref="A132:E132"/>
    <mergeCell ref="B122:D122"/>
    <mergeCell ref="B123:D123"/>
    <mergeCell ref="A133:C133"/>
    <mergeCell ref="E122:G122"/>
    <mergeCell ref="E123:G123"/>
    <mergeCell ref="A1:D1"/>
    <mergeCell ref="A4:E4"/>
    <mergeCell ref="A5:E5"/>
    <mergeCell ref="A128:B128"/>
    <mergeCell ref="A125:E125"/>
    <mergeCell ref="B126:E126"/>
    <mergeCell ref="B127:E127"/>
  </mergeCells>
  <printOptions/>
  <pageMargins left="0.3937007874015748" right="0.3937007874015748" top="0.5905511811023623" bottom="0.3937007874015748" header="0" footer="0"/>
  <pageSetup fitToHeight="0" fitToWidth="0" horizontalDpi="600" verticalDpi="600" orientation="landscape" paperSize="9" scale="85" r:id="rId1"/>
  <rowBreaks count="1" manualBreakCount="1">
    <brk id="9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2023-10-11T09:21:59Z</cp:lastPrinted>
  <dcterms:modified xsi:type="dcterms:W3CDTF">2023-10-24T11:46:48Z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997FC9503DC872D15E7FE07B95AE100ED7F409B201D49B0030DE48380E65A5EF2994BA16DF06F84D4DC0342D31C495BCDF79385ABB49DAED8CE4D76E5F895CD123675B83DDF11900F64B71E2AEC2525AA1131343425175C272872C1E2570A842A5222508BABD4E7191ECDC5F41CB1D99F15660044A2D4B9E43AD43C023D67B8</vt:lpwstr>
  </property>
  <property fmtid="{D5CDD505-2E9C-101B-9397-08002B2CF9AE}" pid="8" name="Business Objects Context Information6">
    <vt:lpwstr>93DF4172E6D6B0882BACB617527BF1A60EA5ABF9E55B475E8D99027D1069C56CF54C213C899DDA3AF2F63F382AD1ED5DB870BF72567AFCB804E57A412DF497453AEB01E950D62E6A46292719F2BC625AE705A85EE1ED79EEC2292057BA0403958423AD41384A765E797DDB4A474AD69CC308A804C470B8E1E388B2CC43EEA0F</vt:lpwstr>
  </property>
  <property fmtid="{D5CDD505-2E9C-101B-9397-08002B2CF9AE}" pid="9" name="Business Objects Context Information7">
    <vt:lpwstr>84410C51A173E21C5B906763A9D2E0BFAA4D76D496E5DC8E9B10481D1D372438D3E62EEAF322493C78F1FE0326F9C98DDE2CF44CACD767441FD6ADD4D29393B58E962FC8979EAB5571A2DD09DB6DB7F3BB6DD6E8DFE725D14B7AAB2C98C9B0A6ED9E21F419F491534954BF9FC8093638A10EC39B6530F2556546FFDDB8C0DEB</vt:lpwstr>
  </property>
  <property fmtid="{D5CDD505-2E9C-101B-9397-08002B2CF9AE}" pid="10" name="Business Objects Context Information8">
    <vt:lpwstr>D7F1BB352ECEA2D940F8223033D92F5C96EA3CDF389BA5D59F458BC8AE0FAE7F14FE9CE8438AA4F6C750593188F29C8F7CBFD9E65A224851F4DF6F659C44F064D856215070528F5DC75020299DD96E04669A0B463D0BB2F637C751EF56E8523E22470D3A3FBC28536362AFCECF57B054317EA707E5A35E5FE101D92DF27EB55</vt:lpwstr>
  </property>
  <property fmtid="{D5CDD505-2E9C-101B-9397-08002B2CF9AE}" pid="11" name="Business Objects Context Information9">
    <vt:lpwstr>F7E19C3AF338438315F19E0F08946AC14C4B2CC4ABE0407446F8DC37C2F3C768192306F0DDB2A7D145A343A1DFD0BA01DED2524B7FF3E6702B84806946C36266CD621459C805CFBD1F03A5AF9C45A62701CA64AB78E65012388CE3EFB8F704E375A18678E75D4DA6F085A323CE1C45B1C20DE88362FF6F23C35896DCE5328A3</vt:lpwstr>
  </property>
  <property fmtid="{D5CDD505-2E9C-101B-9397-08002B2CF9AE}" pid="12" name="Business Objects Context Information10">
    <vt:lpwstr>CC1604974B3B0C90BEC89ABFC5FDC4E3DE2A61D4C6D155D051C907EBF79313F63241034A134C</vt:lpwstr>
  </property>
</Properties>
</file>